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ЭтаКнига" defaultThemeVersion="153222"/>
  <mc:AlternateContent xmlns:mc="http://schemas.openxmlformats.org/markup-compatibility/2006">
    <mc:Choice Requires="x15">
      <x15ac:absPath xmlns:x15ac="http://schemas.microsoft.com/office/spreadsheetml/2010/11/ac" url="C:\Temp\"/>
    </mc:Choice>
  </mc:AlternateContent>
  <bookViews>
    <workbookView xWindow="0" yWindow="0" windowWidth="20490" windowHeight="7755"/>
  </bookViews>
  <sheets>
    <sheet name="Что имеется сейчас" sheetId="1" r:id="rId1"/>
    <sheet name="Что будет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26" i="2" l="1"/>
  <c r="B25" i="2"/>
  <c r="B24" i="2"/>
  <c r="D24" i="2" s="1"/>
  <c r="F24" i="2" s="1"/>
  <c r="B23" i="2"/>
  <c r="D23" i="2" s="1"/>
  <c r="F23" i="2" s="1"/>
  <c r="B22" i="2"/>
  <c r="B21" i="2"/>
  <c r="B20" i="2"/>
  <c r="D20" i="2" s="1"/>
  <c r="F20" i="2" s="1"/>
  <c r="B19" i="2"/>
  <c r="D19" i="2" s="1"/>
  <c r="F19" i="2" s="1"/>
  <c r="B18" i="2"/>
  <c r="B17" i="2"/>
  <c r="B16" i="2"/>
  <c r="D16" i="2" s="1"/>
  <c r="F16" i="2" s="1"/>
  <c r="B15" i="2"/>
  <c r="D15" i="2" s="1"/>
  <c r="F15" i="2" s="1"/>
  <c r="B14" i="2"/>
  <c r="B13" i="2"/>
  <c r="B12" i="2"/>
  <c r="D12" i="2" s="1"/>
  <c r="F12" i="2" s="1"/>
  <c r="B11" i="2"/>
  <c r="B27" i="2" s="1"/>
  <c r="Q27" i="2"/>
  <c r="C27" i="2"/>
  <c r="Q26" i="2"/>
  <c r="E26" i="2"/>
  <c r="D26" i="2"/>
  <c r="F26" i="2" s="1"/>
  <c r="Q25" i="2"/>
  <c r="E25" i="2"/>
  <c r="D25" i="2"/>
  <c r="F25" i="2" s="1"/>
  <c r="Q24" i="2"/>
  <c r="E24" i="2"/>
  <c r="Q23" i="2"/>
  <c r="E23" i="2"/>
  <c r="Q22" i="2"/>
  <c r="E22" i="2"/>
  <c r="D22" i="2"/>
  <c r="F22" i="2" s="1"/>
  <c r="Q21" i="2"/>
  <c r="E21" i="2"/>
  <c r="D21" i="2"/>
  <c r="F21" i="2" s="1"/>
  <c r="Q20" i="2"/>
  <c r="E20" i="2"/>
  <c r="Q19" i="2"/>
  <c r="E19" i="2"/>
  <c r="Q18" i="2"/>
  <c r="E18" i="2"/>
  <c r="D18" i="2"/>
  <c r="F18" i="2" s="1"/>
  <c r="Q17" i="2"/>
  <c r="E17" i="2"/>
  <c r="D17" i="2"/>
  <c r="F17" i="2" s="1"/>
  <c r="Q16" i="2"/>
  <c r="E16" i="2"/>
  <c r="Q15" i="2"/>
  <c r="E15" i="2"/>
  <c r="Q14" i="2"/>
  <c r="E14" i="2"/>
  <c r="D14" i="2"/>
  <c r="F14" i="2" s="1"/>
  <c r="Q13" i="2"/>
  <c r="E13" i="2"/>
  <c r="D13" i="2"/>
  <c r="F13" i="2" s="1"/>
  <c r="Q12" i="2"/>
  <c r="E12" i="2"/>
  <c r="Q11" i="2"/>
  <c r="E11" i="2"/>
  <c r="Q27" i="1"/>
  <c r="Q26" i="1"/>
  <c r="Q25" i="1"/>
  <c r="Q24" i="1"/>
  <c r="Q23" i="1"/>
  <c r="Q22" i="1"/>
  <c r="Q21" i="1"/>
  <c r="Q20" i="1"/>
  <c r="Q19" i="1"/>
  <c r="Q18" i="1"/>
  <c r="Q17" i="1"/>
  <c r="Q16" i="1"/>
  <c r="Q15" i="1"/>
  <c r="Q14" i="1"/>
  <c r="Q13" i="1"/>
  <c r="Q12" i="1"/>
  <c r="Q11" i="1"/>
  <c r="F26" i="1"/>
  <c r="F25" i="1"/>
  <c r="F24" i="1"/>
  <c r="F23" i="1"/>
  <c r="F22" i="1"/>
  <c r="F21" i="1"/>
  <c r="F20" i="1"/>
  <c r="F19" i="1"/>
  <c r="F18" i="1"/>
  <c r="F17" i="1"/>
  <c r="F16" i="1"/>
  <c r="F15" i="1"/>
  <c r="F14" i="1"/>
  <c r="F13" i="1"/>
  <c r="F12" i="1"/>
  <c r="F11" i="1"/>
  <c r="E26" i="1"/>
  <c r="D26" i="1"/>
  <c r="E25" i="1"/>
  <c r="D25" i="1"/>
  <c r="E24" i="1"/>
  <c r="D24" i="1"/>
  <c r="E23" i="1"/>
  <c r="D23" i="1"/>
  <c r="E22" i="1"/>
  <c r="D22" i="1"/>
  <c r="E21" i="1"/>
  <c r="D21" i="1"/>
  <c r="E20" i="1"/>
  <c r="D20" i="1"/>
  <c r="E19" i="1"/>
  <c r="D19" i="1"/>
  <c r="E18" i="1"/>
  <c r="D18" i="1"/>
  <c r="E17" i="1"/>
  <c r="D17" i="1"/>
  <c r="E16" i="1"/>
  <c r="D16" i="1"/>
  <c r="E15" i="1"/>
  <c r="D15" i="1"/>
  <c r="E14" i="1"/>
  <c r="D14" i="1"/>
  <c r="E13" i="1"/>
  <c r="D13" i="1"/>
  <c r="E12" i="1"/>
  <c r="D12" i="1"/>
  <c r="E11" i="1"/>
  <c r="D11" i="1"/>
  <c r="C27" i="1"/>
  <c r="B27" i="1"/>
  <c r="D11" i="2" l="1"/>
  <c r="F11" i="2" s="1"/>
</calcChain>
</file>

<file path=xl/sharedStrings.xml><?xml version="1.0" encoding="utf-8"?>
<sst xmlns="http://schemas.openxmlformats.org/spreadsheetml/2006/main" count="62" uniqueCount="30">
  <si>
    <t>Рейтинговый интервал</t>
  </si>
  <si>
    <t>100-199</t>
  </si>
  <si>
    <t>200-299</t>
  </si>
  <si>
    <t>300-399</t>
  </si>
  <si>
    <t>400-499</t>
  </si>
  <si>
    <t>500-599</t>
  </si>
  <si>
    <t>600-699</t>
  </si>
  <si>
    <t>700-799</t>
  </si>
  <si>
    <t>800-899</t>
  </si>
  <si>
    <t>900-999</t>
  </si>
  <si>
    <t>1000-1099</t>
  </si>
  <si>
    <t>1100-1199</t>
  </si>
  <si>
    <t>1200-1299</t>
  </si>
  <si>
    <t>1300-1399</t>
  </si>
  <si>
    <t>1400-1499</t>
  </si>
  <si>
    <t>1500-1599</t>
  </si>
  <si>
    <t>1600-1699</t>
  </si>
  <si>
    <t>1700-1799</t>
  </si>
  <si>
    <t>1800-1899</t>
  </si>
  <si>
    <t>1900-1999</t>
  </si>
  <si>
    <t>2000-2099</t>
  </si>
  <si>
    <t>2100-2199</t>
  </si>
  <si>
    <t>2200-2299</t>
  </si>
  <si>
    <t>2300-2399</t>
  </si>
  <si>
    <t>2400-2499</t>
  </si>
  <si>
    <t>2500-2599</t>
  </si>
  <si>
    <t>ШФМ</t>
  </si>
  <si>
    <t>ОРР</t>
  </si>
  <si>
    <t>проц.</t>
  </si>
  <si>
    <t>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</si>
</sst>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sz val="10"/>
      <name val="Arial Cyr"/>
      <charset val="204"/>
    </font>
  </fonts>
  <fills count="4">
    <fill>
      <patternFill patternType="none"/>
    </fill>
    <fill>
      <patternFill patternType="gray125"/>
    </fill>
    <fill>
      <patternFill patternType="solid">
        <fgColor theme="8" tint="0.59996337778862885"/>
        <bgColor indexed="64"/>
      </patternFill>
    </fill>
    <fill>
      <patternFill patternType="solid">
        <fgColor theme="7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0" borderId="1" xfId="0" applyFont="1" applyBorder="1" applyAlignment="1">
      <alignment horizontal="center"/>
    </xf>
    <xf numFmtId="0" fontId="2" fillId="2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1" fillId="0" borderId="0" xfId="0" applyFont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ru-RU"/>
              <a:t>ШФМ</a:t>
            </a:r>
            <a:r>
              <a:rPr lang="ru-RU" baseline="0"/>
              <a:t> (Москва) - ОРР (Москва)</a:t>
            </a:r>
            <a:endParaRPr lang="ru-RU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ru-RU"/>
        </a:p>
      </c:txPr>
    </c:title>
    <c:autoTitleDeleted val="0"/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bar3DChart>
        <c:barDir val="col"/>
        <c:grouping val="clustered"/>
        <c:varyColors val="0"/>
        <c:ser>
          <c:idx val="0"/>
          <c:order val="0"/>
          <c:tx>
            <c:strRef>
              <c:f>'Что имеется сейчас'!$B$1</c:f>
              <c:strCache>
                <c:ptCount val="1"/>
                <c:pt idx="0">
                  <c:v>ШФМ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  <a:sp3d/>
          </c:spPr>
          <c:invertIfNegative val="0"/>
          <c:cat>
            <c:strRef>
              <c:f>'Что имеется сейчас'!$A$2:$A$26</c:f>
              <c:strCache>
                <c:ptCount val="25"/>
                <c:pt idx="0">
                  <c:v>100-199</c:v>
                </c:pt>
                <c:pt idx="1">
                  <c:v>200-299</c:v>
                </c:pt>
                <c:pt idx="2">
                  <c:v>300-399</c:v>
                </c:pt>
                <c:pt idx="3">
                  <c:v>400-499</c:v>
                </c:pt>
                <c:pt idx="4">
                  <c:v>500-599</c:v>
                </c:pt>
                <c:pt idx="5">
                  <c:v>600-699</c:v>
                </c:pt>
                <c:pt idx="6">
                  <c:v>700-799</c:v>
                </c:pt>
                <c:pt idx="7">
                  <c:v>800-899</c:v>
                </c:pt>
                <c:pt idx="8">
                  <c:v>900-999</c:v>
                </c:pt>
                <c:pt idx="9">
                  <c:v>1000-1099</c:v>
                </c:pt>
                <c:pt idx="10">
                  <c:v>1100-1199</c:v>
                </c:pt>
                <c:pt idx="11">
                  <c:v>1200-1299</c:v>
                </c:pt>
                <c:pt idx="12">
                  <c:v>1300-1399</c:v>
                </c:pt>
                <c:pt idx="13">
                  <c:v>1400-1499</c:v>
                </c:pt>
                <c:pt idx="14">
                  <c:v>1500-1599</c:v>
                </c:pt>
                <c:pt idx="15">
                  <c:v>1600-1699</c:v>
                </c:pt>
                <c:pt idx="16">
                  <c:v>1700-1799</c:v>
                </c:pt>
                <c:pt idx="17">
                  <c:v>1800-1899</c:v>
                </c:pt>
                <c:pt idx="18">
                  <c:v>1900-1999</c:v>
                </c:pt>
                <c:pt idx="19">
                  <c:v>2000-2099</c:v>
                </c:pt>
                <c:pt idx="20">
                  <c:v>2100-2199</c:v>
                </c:pt>
                <c:pt idx="21">
                  <c:v>2200-2299</c:v>
                </c:pt>
                <c:pt idx="22">
                  <c:v>2300-2399</c:v>
                </c:pt>
                <c:pt idx="23">
                  <c:v>2400-2499</c:v>
                </c:pt>
                <c:pt idx="24">
                  <c:v>2500-2599</c:v>
                </c:pt>
              </c:strCache>
            </c:strRef>
          </c:cat>
          <c:val>
            <c:numRef>
              <c:f>'Что имеется сейчас'!$B$2:$B$26</c:f>
              <c:numCache>
                <c:formatCode>General</c:formatCode>
                <c:ptCount val="2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2582</c:v>
                </c:pt>
                <c:pt idx="10">
                  <c:v>1074</c:v>
                </c:pt>
                <c:pt idx="11">
                  <c:v>727</c:v>
                </c:pt>
                <c:pt idx="12">
                  <c:v>576</c:v>
                </c:pt>
                <c:pt idx="13">
                  <c:v>393</c:v>
                </c:pt>
                <c:pt idx="14">
                  <c:v>321</c:v>
                </c:pt>
                <c:pt idx="15">
                  <c:v>244</c:v>
                </c:pt>
                <c:pt idx="16">
                  <c:v>202</c:v>
                </c:pt>
                <c:pt idx="17">
                  <c:v>163</c:v>
                </c:pt>
                <c:pt idx="18">
                  <c:v>151</c:v>
                </c:pt>
                <c:pt idx="19">
                  <c:v>163</c:v>
                </c:pt>
                <c:pt idx="20">
                  <c:v>89</c:v>
                </c:pt>
                <c:pt idx="21">
                  <c:v>66</c:v>
                </c:pt>
                <c:pt idx="22">
                  <c:v>26</c:v>
                </c:pt>
                <c:pt idx="23">
                  <c:v>7</c:v>
                </c:pt>
                <c:pt idx="24">
                  <c:v>1</c:v>
                </c:pt>
              </c:numCache>
            </c:numRef>
          </c:val>
        </c:ser>
        <c:ser>
          <c:idx val="1"/>
          <c:order val="1"/>
          <c:tx>
            <c:strRef>
              <c:f>'Что имеется сейчас'!$C$1</c:f>
              <c:strCache>
                <c:ptCount val="1"/>
                <c:pt idx="0">
                  <c:v>ОРР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  <a:sp3d/>
          </c:spPr>
          <c:invertIfNegative val="0"/>
          <c:cat>
            <c:strRef>
              <c:f>'Что имеется сейчас'!$A$2:$A$26</c:f>
              <c:strCache>
                <c:ptCount val="25"/>
                <c:pt idx="0">
                  <c:v>100-199</c:v>
                </c:pt>
                <c:pt idx="1">
                  <c:v>200-299</c:v>
                </c:pt>
                <c:pt idx="2">
                  <c:v>300-399</c:v>
                </c:pt>
                <c:pt idx="3">
                  <c:v>400-499</c:v>
                </c:pt>
                <c:pt idx="4">
                  <c:v>500-599</c:v>
                </c:pt>
                <c:pt idx="5">
                  <c:v>600-699</c:v>
                </c:pt>
                <c:pt idx="6">
                  <c:v>700-799</c:v>
                </c:pt>
                <c:pt idx="7">
                  <c:v>800-899</c:v>
                </c:pt>
                <c:pt idx="8">
                  <c:v>900-999</c:v>
                </c:pt>
                <c:pt idx="9">
                  <c:v>1000-1099</c:v>
                </c:pt>
                <c:pt idx="10">
                  <c:v>1100-1199</c:v>
                </c:pt>
                <c:pt idx="11">
                  <c:v>1200-1299</c:v>
                </c:pt>
                <c:pt idx="12">
                  <c:v>1300-1399</c:v>
                </c:pt>
                <c:pt idx="13">
                  <c:v>1400-1499</c:v>
                </c:pt>
                <c:pt idx="14">
                  <c:v>1500-1599</c:v>
                </c:pt>
                <c:pt idx="15">
                  <c:v>1600-1699</c:v>
                </c:pt>
                <c:pt idx="16">
                  <c:v>1700-1799</c:v>
                </c:pt>
                <c:pt idx="17">
                  <c:v>1800-1899</c:v>
                </c:pt>
                <c:pt idx="18">
                  <c:v>1900-1999</c:v>
                </c:pt>
                <c:pt idx="19">
                  <c:v>2000-2099</c:v>
                </c:pt>
                <c:pt idx="20">
                  <c:v>2100-2199</c:v>
                </c:pt>
                <c:pt idx="21">
                  <c:v>2200-2299</c:v>
                </c:pt>
                <c:pt idx="22">
                  <c:v>2300-2399</c:v>
                </c:pt>
                <c:pt idx="23">
                  <c:v>2400-2499</c:v>
                </c:pt>
                <c:pt idx="24">
                  <c:v>2500-2599</c:v>
                </c:pt>
              </c:strCache>
            </c:strRef>
          </c:cat>
          <c:val>
            <c:numRef>
              <c:f>'Что имеется сейчас'!$C$2:$C$26</c:f>
              <c:numCache>
                <c:formatCode>General</c:formatCode>
                <c:ptCount val="2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2451</c:v>
                </c:pt>
                <c:pt idx="10">
                  <c:v>831</c:v>
                </c:pt>
                <c:pt idx="11">
                  <c:v>666</c:v>
                </c:pt>
                <c:pt idx="12">
                  <c:v>534</c:v>
                </c:pt>
                <c:pt idx="13">
                  <c:v>361</c:v>
                </c:pt>
                <c:pt idx="14">
                  <c:v>291</c:v>
                </c:pt>
                <c:pt idx="15">
                  <c:v>193</c:v>
                </c:pt>
                <c:pt idx="16">
                  <c:v>180</c:v>
                </c:pt>
                <c:pt idx="17">
                  <c:v>140</c:v>
                </c:pt>
                <c:pt idx="18">
                  <c:v>130</c:v>
                </c:pt>
                <c:pt idx="19">
                  <c:v>137</c:v>
                </c:pt>
                <c:pt idx="20">
                  <c:v>82</c:v>
                </c:pt>
                <c:pt idx="21">
                  <c:v>57</c:v>
                </c:pt>
                <c:pt idx="22">
                  <c:v>29</c:v>
                </c:pt>
                <c:pt idx="23">
                  <c:v>11</c:v>
                </c:pt>
                <c:pt idx="24">
                  <c:v>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742069432"/>
        <c:axId val="742068256"/>
        <c:axId val="0"/>
      </c:bar3DChart>
      <c:catAx>
        <c:axId val="74206943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ru-RU"/>
          </a:p>
        </c:txPr>
        <c:crossAx val="742068256"/>
        <c:crosses val="autoZero"/>
        <c:auto val="1"/>
        <c:lblAlgn val="ctr"/>
        <c:lblOffset val="100"/>
        <c:noMultiLvlLbl val="0"/>
      </c:catAx>
      <c:valAx>
        <c:axId val="74206825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ru-RU"/>
          </a:p>
        </c:txPr>
        <c:crossAx val="74206943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ru-RU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ru-RU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ru-RU"/>
              <a:t>РШФ</a:t>
            </a:r>
            <a:r>
              <a:rPr lang="ru-RU" baseline="0"/>
              <a:t> (Москва)  - ОРР (Москва)</a:t>
            </a:r>
            <a:endParaRPr lang="ru-RU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ru-RU"/>
        </a:p>
      </c:txPr>
    </c:title>
    <c:autoTitleDeleted val="0"/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bar3DChart>
        <c:barDir val="col"/>
        <c:grouping val="clustered"/>
        <c:varyColors val="0"/>
        <c:ser>
          <c:idx val="0"/>
          <c:order val="0"/>
          <c:tx>
            <c:strRef>
              <c:f>'Что будет'!$B$1</c:f>
              <c:strCache>
                <c:ptCount val="1"/>
                <c:pt idx="0">
                  <c:v>ШФМ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  <a:sp3d/>
          </c:spPr>
          <c:invertIfNegative val="0"/>
          <c:cat>
            <c:strRef>
              <c:f>'Что будет'!$A$2:$A$26</c:f>
              <c:strCache>
                <c:ptCount val="25"/>
                <c:pt idx="0">
                  <c:v>100-199</c:v>
                </c:pt>
                <c:pt idx="1">
                  <c:v>200-299</c:v>
                </c:pt>
                <c:pt idx="2">
                  <c:v>300-399</c:v>
                </c:pt>
                <c:pt idx="3">
                  <c:v>400-499</c:v>
                </c:pt>
                <c:pt idx="4">
                  <c:v>500-599</c:v>
                </c:pt>
                <c:pt idx="5">
                  <c:v>600-699</c:v>
                </c:pt>
                <c:pt idx="6">
                  <c:v>700-799</c:v>
                </c:pt>
                <c:pt idx="7">
                  <c:v>800-899</c:v>
                </c:pt>
                <c:pt idx="8">
                  <c:v>900-999</c:v>
                </c:pt>
                <c:pt idx="9">
                  <c:v>1000-1099</c:v>
                </c:pt>
                <c:pt idx="10">
                  <c:v>1100-1199</c:v>
                </c:pt>
                <c:pt idx="11">
                  <c:v>1200-1299</c:v>
                </c:pt>
                <c:pt idx="12">
                  <c:v>1300-1399</c:v>
                </c:pt>
                <c:pt idx="13">
                  <c:v>1400-1499</c:v>
                </c:pt>
                <c:pt idx="14">
                  <c:v>1500-1599</c:v>
                </c:pt>
                <c:pt idx="15">
                  <c:v>1600-1699</c:v>
                </c:pt>
                <c:pt idx="16">
                  <c:v>1700-1799</c:v>
                </c:pt>
                <c:pt idx="17">
                  <c:v>1800-1899</c:v>
                </c:pt>
                <c:pt idx="18">
                  <c:v>1900-1999</c:v>
                </c:pt>
                <c:pt idx="19">
                  <c:v>2000-2099</c:v>
                </c:pt>
                <c:pt idx="20">
                  <c:v>2100-2199</c:v>
                </c:pt>
                <c:pt idx="21">
                  <c:v>2200-2299</c:v>
                </c:pt>
                <c:pt idx="22">
                  <c:v>2300-2399</c:v>
                </c:pt>
                <c:pt idx="23">
                  <c:v>2400-2499</c:v>
                </c:pt>
                <c:pt idx="24">
                  <c:v>2500-2599</c:v>
                </c:pt>
              </c:strCache>
            </c:strRef>
          </c:cat>
          <c:val>
            <c:numRef>
              <c:f>'Что будет'!$B$2:$B$26</c:f>
              <c:numCache>
                <c:formatCode>General</c:formatCode>
                <c:ptCount val="2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3785</c:v>
                </c:pt>
                <c:pt idx="10">
                  <c:v>869</c:v>
                </c:pt>
                <c:pt idx="11">
                  <c:v>466</c:v>
                </c:pt>
                <c:pt idx="12">
                  <c:v>255</c:v>
                </c:pt>
                <c:pt idx="13">
                  <c:v>190</c:v>
                </c:pt>
                <c:pt idx="14">
                  <c:v>150</c:v>
                </c:pt>
                <c:pt idx="15">
                  <c:v>150</c:v>
                </c:pt>
                <c:pt idx="16">
                  <c:v>158</c:v>
                </c:pt>
                <c:pt idx="17">
                  <c:v>162</c:v>
                </c:pt>
                <c:pt idx="18">
                  <c:v>149</c:v>
                </c:pt>
                <c:pt idx="19">
                  <c:v>156</c:v>
                </c:pt>
                <c:pt idx="20">
                  <c:v>119</c:v>
                </c:pt>
                <c:pt idx="21">
                  <c:v>91</c:v>
                </c:pt>
                <c:pt idx="22">
                  <c:v>46</c:v>
                </c:pt>
                <c:pt idx="23">
                  <c:v>30</c:v>
                </c:pt>
                <c:pt idx="24">
                  <c:v>11</c:v>
                </c:pt>
              </c:numCache>
            </c:numRef>
          </c:val>
        </c:ser>
        <c:ser>
          <c:idx val="1"/>
          <c:order val="1"/>
          <c:tx>
            <c:strRef>
              <c:f>'Что будет'!$C$1</c:f>
              <c:strCache>
                <c:ptCount val="1"/>
                <c:pt idx="0">
                  <c:v>ОРР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  <a:sp3d/>
          </c:spPr>
          <c:invertIfNegative val="0"/>
          <c:cat>
            <c:strRef>
              <c:f>'Что будет'!$A$2:$A$26</c:f>
              <c:strCache>
                <c:ptCount val="25"/>
                <c:pt idx="0">
                  <c:v>100-199</c:v>
                </c:pt>
                <c:pt idx="1">
                  <c:v>200-299</c:v>
                </c:pt>
                <c:pt idx="2">
                  <c:v>300-399</c:v>
                </c:pt>
                <c:pt idx="3">
                  <c:v>400-499</c:v>
                </c:pt>
                <c:pt idx="4">
                  <c:v>500-599</c:v>
                </c:pt>
                <c:pt idx="5">
                  <c:v>600-699</c:v>
                </c:pt>
                <c:pt idx="6">
                  <c:v>700-799</c:v>
                </c:pt>
                <c:pt idx="7">
                  <c:v>800-899</c:v>
                </c:pt>
                <c:pt idx="8">
                  <c:v>900-999</c:v>
                </c:pt>
                <c:pt idx="9">
                  <c:v>1000-1099</c:v>
                </c:pt>
                <c:pt idx="10">
                  <c:v>1100-1199</c:v>
                </c:pt>
                <c:pt idx="11">
                  <c:v>1200-1299</c:v>
                </c:pt>
                <c:pt idx="12">
                  <c:v>1300-1399</c:v>
                </c:pt>
                <c:pt idx="13">
                  <c:v>1400-1499</c:v>
                </c:pt>
                <c:pt idx="14">
                  <c:v>1500-1599</c:v>
                </c:pt>
                <c:pt idx="15">
                  <c:v>1600-1699</c:v>
                </c:pt>
                <c:pt idx="16">
                  <c:v>1700-1799</c:v>
                </c:pt>
                <c:pt idx="17">
                  <c:v>1800-1899</c:v>
                </c:pt>
                <c:pt idx="18">
                  <c:v>1900-1999</c:v>
                </c:pt>
                <c:pt idx="19">
                  <c:v>2000-2099</c:v>
                </c:pt>
                <c:pt idx="20">
                  <c:v>2100-2199</c:v>
                </c:pt>
                <c:pt idx="21">
                  <c:v>2200-2299</c:v>
                </c:pt>
                <c:pt idx="22">
                  <c:v>2300-2399</c:v>
                </c:pt>
                <c:pt idx="23">
                  <c:v>2400-2499</c:v>
                </c:pt>
                <c:pt idx="24">
                  <c:v>2500-2599</c:v>
                </c:pt>
              </c:strCache>
            </c:strRef>
          </c:cat>
          <c:val>
            <c:numRef>
              <c:f>'Что будет'!$C$2:$C$26</c:f>
              <c:numCache>
                <c:formatCode>General</c:formatCode>
                <c:ptCount val="2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2451</c:v>
                </c:pt>
                <c:pt idx="10">
                  <c:v>831</c:v>
                </c:pt>
                <c:pt idx="11">
                  <c:v>666</c:v>
                </c:pt>
                <c:pt idx="12">
                  <c:v>534</c:v>
                </c:pt>
                <c:pt idx="13">
                  <c:v>361</c:v>
                </c:pt>
                <c:pt idx="14">
                  <c:v>291</c:v>
                </c:pt>
                <c:pt idx="15">
                  <c:v>193</c:v>
                </c:pt>
                <c:pt idx="16">
                  <c:v>180</c:v>
                </c:pt>
                <c:pt idx="17">
                  <c:v>140</c:v>
                </c:pt>
                <c:pt idx="18">
                  <c:v>130</c:v>
                </c:pt>
                <c:pt idx="19">
                  <c:v>137</c:v>
                </c:pt>
                <c:pt idx="20">
                  <c:v>82</c:v>
                </c:pt>
                <c:pt idx="21">
                  <c:v>57</c:v>
                </c:pt>
                <c:pt idx="22">
                  <c:v>29</c:v>
                </c:pt>
                <c:pt idx="23">
                  <c:v>11</c:v>
                </c:pt>
                <c:pt idx="24">
                  <c:v>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687136768"/>
        <c:axId val="687137160"/>
        <c:axId val="0"/>
      </c:bar3DChart>
      <c:catAx>
        <c:axId val="68713676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ru-RU"/>
          </a:p>
        </c:txPr>
        <c:crossAx val="687137160"/>
        <c:crosses val="autoZero"/>
        <c:auto val="1"/>
        <c:lblAlgn val="ctr"/>
        <c:lblOffset val="100"/>
        <c:noMultiLvlLbl val="0"/>
      </c:catAx>
      <c:valAx>
        <c:axId val="68713716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ru-RU"/>
          </a:p>
        </c:txPr>
        <c:crossAx val="68713676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ru-RU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ru-RU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8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8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57149</xdr:colOff>
      <xdr:row>0</xdr:row>
      <xdr:rowOff>57149</xdr:rowOff>
    </xdr:from>
    <xdr:to>
      <xdr:col>17</xdr:col>
      <xdr:colOff>28574</xdr:colOff>
      <xdr:row>26</xdr:row>
      <xdr:rowOff>161925</xdr:rowOff>
    </xdr:to>
    <xdr:graphicFrame macro="">
      <xdr:nvGraphicFramePr>
        <xdr:cNvPr id="3" name="Диаграмма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19050</xdr:colOff>
      <xdr:row>1</xdr:row>
      <xdr:rowOff>71437</xdr:rowOff>
    </xdr:from>
    <xdr:to>
      <xdr:col>17</xdr:col>
      <xdr:colOff>0</xdr:colOff>
      <xdr:row>27</xdr:row>
      <xdr:rowOff>38100</xdr:rowOff>
    </xdr:to>
    <xdr:graphicFrame macro="">
      <xdr:nvGraphicFramePr>
        <xdr:cNvPr id="3" name="Диаграмма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Q30"/>
  <sheetViews>
    <sheetView tabSelected="1" workbookViewId="0"/>
  </sheetViews>
  <sheetFormatPr defaultRowHeight="15" x14ac:dyDescent="0.25"/>
  <cols>
    <col min="1" max="1" width="24.28515625" customWidth="1"/>
    <col min="2" max="2" width="13.85546875" customWidth="1"/>
    <col min="3" max="3" width="13.7109375" customWidth="1"/>
    <col min="6" max="6" width="9.140625" style="6"/>
  </cols>
  <sheetData>
    <row r="1" spans="1:17" x14ac:dyDescent="0.25">
      <c r="A1" s="1" t="s">
        <v>0</v>
      </c>
      <c r="B1" s="2" t="s">
        <v>26</v>
      </c>
      <c r="C1" s="3" t="s">
        <v>27</v>
      </c>
      <c r="D1" s="2" t="s">
        <v>28</v>
      </c>
      <c r="E1" s="3" t="s">
        <v>28</v>
      </c>
      <c r="F1" s="6" t="s">
        <v>29</v>
      </c>
    </row>
    <row r="2" spans="1:17" x14ac:dyDescent="0.25">
      <c r="A2" s="1" t="s">
        <v>1</v>
      </c>
      <c r="B2" s="4">
        <v>0</v>
      </c>
      <c r="C2" s="4">
        <v>0</v>
      </c>
    </row>
    <row r="3" spans="1:17" x14ac:dyDescent="0.25">
      <c r="A3" s="1" t="s">
        <v>2</v>
      </c>
      <c r="B3" s="4">
        <v>0</v>
      </c>
      <c r="C3" s="4">
        <v>0</v>
      </c>
    </row>
    <row r="4" spans="1:17" x14ac:dyDescent="0.25">
      <c r="A4" s="1" t="s">
        <v>3</v>
      </c>
      <c r="B4" s="4">
        <v>0</v>
      </c>
      <c r="C4" s="4">
        <v>0</v>
      </c>
    </row>
    <row r="5" spans="1:17" x14ac:dyDescent="0.25">
      <c r="A5" s="1" t="s">
        <v>4</v>
      </c>
      <c r="B5" s="4">
        <v>0</v>
      </c>
      <c r="C5" s="4">
        <v>0</v>
      </c>
    </row>
    <row r="6" spans="1:17" x14ac:dyDescent="0.25">
      <c r="A6" s="1" t="s">
        <v>5</v>
      </c>
      <c r="B6" s="4">
        <v>0</v>
      </c>
      <c r="C6" s="4">
        <v>0</v>
      </c>
    </row>
    <row r="7" spans="1:17" x14ac:dyDescent="0.25">
      <c r="A7" s="1" t="s">
        <v>6</v>
      </c>
      <c r="B7" s="4">
        <v>0</v>
      </c>
      <c r="C7" s="4">
        <v>0</v>
      </c>
    </row>
    <row r="8" spans="1:17" x14ac:dyDescent="0.25">
      <c r="A8" s="1" t="s">
        <v>7</v>
      </c>
      <c r="B8" s="4">
        <v>0</v>
      </c>
      <c r="C8" s="4">
        <v>0</v>
      </c>
    </row>
    <row r="9" spans="1:17" x14ac:dyDescent="0.25">
      <c r="A9" s="1" t="s">
        <v>8</v>
      </c>
      <c r="B9" s="4">
        <v>0</v>
      </c>
      <c r="C9" s="4">
        <v>0</v>
      </c>
    </row>
    <row r="10" spans="1:17" x14ac:dyDescent="0.25">
      <c r="A10" s="1" t="s">
        <v>9</v>
      </c>
      <c r="B10" s="4">
        <v>0</v>
      </c>
      <c r="C10" s="4">
        <v>0</v>
      </c>
    </row>
    <row r="11" spans="1:17" x14ac:dyDescent="0.25">
      <c r="A11" s="1" t="s">
        <v>10</v>
      </c>
      <c r="B11" s="4">
        <v>2582</v>
      </c>
      <c r="C11" s="4">
        <v>2451</v>
      </c>
      <c r="D11">
        <f>(B11/6785)*100</f>
        <v>38.054532056005897</v>
      </c>
      <c r="E11">
        <f>(C11/6094)*100</f>
        <v>40.219888414834266</v>
      </c>
      <c r="F11" s="6">
        <f>D11-E11</f>
        <v>-2.1653563588283689</v>
      </c>
      <c r="P11" s="5">
        <v>24034</v>
      </c>
      <c r="Q11">
        <f>P11/43094</f>
        <v>0.55771105026221746</v>
      </c>
    </row>
    <row r="12" spans="1:17" x14ac:dyDescent="0.25">
      <c r="A12" s="1" t="s">
        <v>11</v>
      </c>
      <c r="B12" s="4">
        <v>1074</v>
      </c>
      <c r="C12" s="4">
        <v>831</v>
      </c>
      <c r="D12">
        <f t="shared" ref="D12:D26" si="0">(B12/6785)*100</f>
        <v>15.829034635224762</v>
      </c>
      <c r="E12">
        <f t="shared" ref="E12:E26" si="1">(C12/6094)*100</f>
        <v>13.636363636363635</v>
      </c>
      <c r="F12" s="6">
        <f t="shared" ref="F12:F26" si="2">D12-E12</f>
        <v>2.1926709988611268</v>
      </c>
      <c r="P12" s="5">
        <v>5514</v>
      </c>
      <c r="Q12">
        <f t="shared" ref="Q12:Q29" si="3">P12/43094</f>
        <v>0.12795284726412029</v>
      </c>
    </row>
    <row r="13" spans="1:17" x14ac:dyDescent="0.25">
      <c r="A13" s="1" t="s">
        <v>12</v>
      </c>
      <c r="B13" s="4">
        <v>727</v>
      </c>
      <c r="C13" s="4">
        <v>666</v>
      </c>
      <c r="D13">
        <f t="shared" si="0"/>
        <v>10.714812085482682</v>
      </c>
      <c r="E13">
        <f t="shared" si="1"/>
        <v>10.928782408926812</v>
      </c>
      <c r="F13" s="6">
        <f t="shared" si="2"/>
        <v>-0.21397032344412992</v>
      </c>
      <c r="P13" s="5">
        <v>2959</v>
      </c>
      <c r="Q13">
        <f t="shared" si="3"/>
        <v>6.8663851116164659E-2</v>
      </c>
    </row>
    <row r="14" spans="1:17" x14ac:dyDescent="0.25">
      <c r="A14" s="1" t="s">
        <v>13</v>
      </c>
      <c r="B14" s="4">
        <v>576</v>
      </c>
      <c r="C14" s="4">
        <v>534</v>
      </c>
      <c r="D14">
        <f t="shared" si="0"/>
        <v>8.4893146647015474</v>
      </c>
      <c r="E14">
        <f t="shared" si="1"/>
        <v>8.7627174269773551</v>
      </c>
      <c r="F14" s="6">
        <f t="shared" si="2"/>
        <v>-0.27340276227580773</v>
      </c>
      <c r="P14" s="5">
        <v>1618</v>
      </c>
      <c r="Q14">
        <f t="shared" si="3"/>
        <v>3.7545830045946069E-2</v>
      </c>
    </row>
    <row r="15" spans="1:17" x14ac:dyDescent="0.25">
      <c r="A15" s="1" t="s">
        <v>14</v>
      </c>
      <c r="B15" s="4">
        <v>393</v>
      </c>
      <c r="C15" s="4">
        <v>361</v>
      </c>
      <c r="D15">
        <f t="shared" si="0"/>
        <v>5.7921886514369936</v>
      </c>
      <c r="E15">
        <f t="shared" si="1"/>
        <v>5.9238595339678373</v>
      </c>
      <c r="F15" s="6">
        <f t="shared" si="2"/>
        <v>-0.13167088253084369</v>
      </c>
      <c r="P15" s="5">
        <v>1206</v>
      </c>
      <c r="Q15">
        <f t="shared" si="3"/>
        <v>2.7985334385297257E-2</v>
      </c>
    </row>
    <row r="16" spans="1:17" x14ac:dyDescent="0.25">
      <c r="A16" s="1" t="s">
        <v>15</v>
      </c>
      <c r="B16" s="4">
        <v>321</v>
      </c>
      <c r="C16" s="4">
        <v>291</v>
      </c>
      <c r="D16">
        <f t="shared" si="0"/>
        <v>4.7310243183493004</v>
      </c>
      <c r="E16">
        <f t="shared" si="1"/>
        <v>4.7751887102067601</v>
      </c>
      <c r="F16" s="6">
        <f t="shared" si="2"/>
        <v>-4.4164391857459684E-2</v>
      </c>
      <c r="P16" s="5">
        <v>950</v>
      </c>
      <c r="Q16">
        <f t="shared" si="3"/>
        <v>2.2044832227224209E-2</v>
      </c>
    </row>
    <row r="17" spans="1:17" x14ac:dyDescent="0.25">
      <c r="A17" s="1" t="s">
        <v>16</v>
      </c>
      <c r="B17" s="5">
        <v>244</v>
      </c>
      <c r="C17" s="5">
        <v>193</v>
      </c>
      <c r="D17">
        <f t="shared" si="0"/>
        <v>3.5961680176860722</v>
      </c>
      <c r="E17">
        <f t="shared" si="1"/>
        <v>3.1670495569412536</v>
      </c>
      <c r="F17" s="6">
        <f t="shared" si="2"/>
        <v>0.42911846074481863</v>
      </c>
      <c r="P17" s="5">
        <v>947</v>
      </c>
      <c r="Q17">
        <f t="shared" si="3"/>
        <v>2.1975216967559288E-2</v>
      </c>
    </row>
    <row r="18" spans="1:17" x14ac:dyDescent="0.25">
      <c r="A18" s="1" t="s">
        <v>17</v>
      </c>
      <c r="B18" s="5">
        <v>202</v>
      </c>
      <c r="C18" s="5">
        <v>180</v>
      </c>
      <c r="D18">
        <f t="shared" si="0"/>
        <v>2.9771554900515844</v>
      </c>
      <c r="E18">
        <f t="shared" si="1"/>
        <v>2.9537249753856254</v>
      </c>
      <c r="F18" s="6">
        <f t="shared" si="2"/>
        <v>2.3430514665959024E-2</v>
      </c>
      <c r="P18" s="5">
        <v>1000</v>
      </c>
      <c r="Q18">
        <f t="shared" si="3"/>
        <v>2.3205086554972849E-2</v>
      </c>
    </row>
    <row r="19" spans="1:17" x14ac:dyDescent="0.25">
      <c r="A19" s="1" t="s">
        <v>18</v>
      </c>
      <c r="B19" s="5">
        <v>163</v>
      </c>
      <c r="C19" s="5">
        <v>140</v>
      </c>
      <c r="D19">
        <f t="shared" si="0"/>
        <v>2.402358142962417</v>
      </c>
      <c r="E19">
        <f t="shared" si="1"/>
        <v>2.2973416475221531</v>
      </c>
      <c r="F19" s="6">
        <f t="shared" si="2"/>
        <v>0.10501649544026392</v>
      </c>
      <c r="P19" s="5">
        <v>1025</v>
      </c>
      <c r="Q19">
        <f t="shared" si="3"/>
        <v>2.3785213718847172E-2</v>
      </c>
    </row>
    <row r="20" spans="1:17" x14ac:dyDescent="0.25">
      <c r="A20" s="1" t="s">
        <v>19</v>
      </c>
      <c r="B20" s="5">
        <v>151</v>
      </c>
      <c r="C20" s="5">
        <v>130</v>
      </c>
      <c r="D20">
        <f t="shared" si="0"/>
        <v>2.2254974207811347</v>
      </c>
      <c r="E20">
        <f t="shared" si="1"/>
        <v>2.1332458155562848</v>
      </c>
      <c r="F20" s="6">
        <f t="shared" si="2"/>
        <v>9.2251605224849875E-2</v>
      </c>
      <c r="P20" s="5">
        <v>945</v>
      </c>
      <c r="Q20">
        <f t="shared" si="3"/>
        <v>2.1928806794449342E-2</v>
      </c>
    </row>
    <row r="21" spans="1:17" x14ac:dyDescent="0.25">
      <c r="A21" s="1" t="s">
        <v>20</v>
      </c>
      <c r="B21" s="5">
        <v>163</v>
      </c>
      <c r="C21" s="5">
        <v>137</v>
      </c>
      <c r="D21">
        <f t="shared" si="0"/>
        <v>2.402358142962417</v>
      </c>
      <c r="E21">
        <f t="shared" si="1"/>
        <v>2.2481128979323923</v>
      </c>
      <c r="F21" s="6">
        <f t="shared" si="2"/>
        <v>0.15424524503002468</v>
      </c>
      <c r="P21" s="5">
        <v>985</v>
      </c>
      <c r="Q21">
        <f t="shared" si="3"/>
        <v>2.2857010256648259E-2</v>
      </c>
    </row>
    <row r="22" spans="1:17" x14ac:dyDescent="0.25">
      <c r="A22" s="1" t="s">
        <v>21</v>
      </c>
      <c r="B22" s="5">
        <v>89</v>
      </c>
      <c r="C22" s="5">
        <v>82</v>
      </c>
      <c r="D22">
        <f t="shared" si="0"/>
        <v>1.3117170228445099</v>
      </c>
      <c r="E22">
        <f t="shared" si="1"/>
        <v>1.3455858221201182</v>
      </c>
      <c r="F22" s="6">
        <f t="shared" si="2"/>
        <v>-3.3868799275608374E-2</v>
      </c>
      <c r="P22" s="5">
        <v>750</v>
      </c>
      <c r="Q22">
        <f t="shared" si="3"/>
        <v>1.7403814916229637E-2</v>
      </c>
    </row>
    <row r="23" spans="1:17" x14ac:dyDescent="0.25">
      <c r="A23" s="1" t="s">
        <v>22</v>
      </c>
      <c r="B23" s="5">
        <v>66</v>
      </c>
      <c r="C23" s="5">
        <v>57</v>
      </c>
      <c r="D23">
        <f t="shared" si="0"/>
        <v>0.97273397199705236</v>
      </c>
      <c r="E23">
        <f t="shared" si="1"/>
        <v>0.93534624220544793</v>
      </c>
      <c r="F23" s="6">
        <f t="shared" si="2"/>
        <v>3.7387729791604429E-2</v>
      </c>
      <c r="P23" s="5">
        <v>572</v>
      </c>
      <c r="Q23">
        <f t="shared" si="3"/>
        <v>1.327330950944447E-2</v>
      </c>
    </row>
    <row r="24" spans="1:17" x14ac:dyDescent="0.25">
      <c r="A24" s="1" t="s">
        <v>23</v>
      </c>
      <c r="B24" s="5">
        <v>26</v>
      </c>
      <c r="C24" s="5">
        <v>29</v>
      </c>
      <c r="D24">
        <f t="shared" si="0"/>
        <v>0.3831982313927782</v>
      </c>
      <c r="E24">
        <f t="shared" si="1"/>
        <v>0.47587791270101737</v>
      </c>
      <c r="F24" s="6">
        <f t="shared" si="2"/>
        <v>-9.267968130823917E-2</v>
      </c>
      <c r="P24" s="5">
        <v>289</v>
      </c>
      <c r="Q24">
        <f t="shared" si="3"/>
        <v>6.7062700143871541E-3</v>
      </c>
    </row>
    <row r="25" spans="1:17" x14ac:dyDescent="0.25">
      <c r="A25" s="1" t="s">
        <v>24</v>
      </c>
      <c r="B25" s="5">
        <v>7</v>
      </c>
      <c r="C25" s="5">
        <v>11</v>
      </c>
      <c r="D25">
        <f t="shared" si="0"/>
        <v>0.10316875460574797</v>
      </c>
      <c r="E25">
        <f t="shared" si="1"/>
        <v>0.18050541516245489</v>
      </c>
      <c r="F25" s="6">
        <f t="shared" si="2"/>
        <v>-7.7336660556706918E-2</v>
      </c>
      <c r="P25" s="5">
        <v>189</v>
      </c>
      <c r="Q25">
        <f t="shared" si="3"/>
        <v>4.3857613588898685E-3</v>
      </c>
    </row>
    <row r="26" spans="1:17" x14ac:dyDescent="0.25">
      <c r="A26" s="1" t="s">
        <v>25</v>
      </c>
      <c r="B26" s="5">
        <v>1</v>
      </c>
      <c r="C26" s="5">
        <v>1</v>
      </c>
      <c r="D26">
        <f t="shared" si="0"/>
        <v>1.4738393515106854E-2</v>
      </c>
      <c r="E26">
        <f t="shared" si="1"/>
        <v>1.6409583196586804E-2</v>
      </c>
      <c r="F26" s="6">
        <f t="shared" si="2"/>
        <v>-1.6711896814799506E-3</v>
      </c>
      <c r="P26" s="5">
        <v>67</v>
      </c>
      <c r="Q26">
        <f t="shared" si="3"/>
        <v>1.554740799183181E-3</v>
      </c>
    </row>
    <row r="27" spans="1:17" x14ac:dyDescent="0.25">
      <c r="B27" s="5">
        <f>SUM(B2:B26)</f>
        <v>6785</v>
      </c>
      <c r="C27" s="5">
        <f>SUM(C2:C26)</f>
        <v>6094</v>
      </c>
      <c r="P27" s="5">
        <v>32</v>
      </c>
      <c r="Q27">
        <f t="shared" si="3"/>
        <v>7.4256276975913122E-4</v>
      </c>
    </row>
    <row r="28" spans="1:17" x14ac:dyDescent="0.25">
      <c r="P28" s="5"/>
    </row>
    <row r="29" spans="1:17" x14ac:dyDescent="0.25">
      <c r="P29" s="5"/>
    </row>
    <row r="30" spans="1:17" x14ac:dyDescent="0.25">
      <c r="P30" s="7"/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0"/>
  <sheetViews>
    <sheetView workbookViewId="0">
      <selection activeCell="E14" sqref="E14"/>
    </sheetView>
  </sheetViews>
  <sheetFormatPr defaultRowHeight="15" x14ac:dyDescent="0.25"/>
  <cols>
    <col min="1" max="1" width="24.28515625" customWidth="1"/>
    <col min="2" max="2" width="13.85546875" customWidth="1"/>
    <col min="3" max="3" width="13.7109375" customWidth="1"/>
    <col min="6" max="6" width="9.140625" style="6"/>
  </cols>
  <sheetData>
    <row r="1" spans="1:17" x14ac:dyDescent="0.25">
      <c r="A1" s="1" t="s">
        <v>0</v>
      </c>
      <c r="B1" s="2" t="s">
        <v>26</v>
      </c>
      <c r="C1" s="3" t="s">
        <v>27</v>
      </c>
      <c r="D1" s="2" t="s">
        <v>28</v>
      </c>
      <c r="E1" s="3" t="s">
        <v>28</v>
      </c>
      <c r="F1" s="6" t="s">
        <v>29</v>
      </c>
    </row>
    <row r="2" spans="1:17" x14ac:dyDescent="0.25">
      <c r="A2" s="1" t="s">
        <v>1</v>
      </c>
      <c r="B2" s="4">
        <v>0</v>
      </c>
      <c r="C2" s="4">
        <v>0</v>
      </c>
    </row>
    <row r="3" spans="1:17" x14ac:dyDescent="0.25">
      <c r="A3" s="1" t="s">
        <v>2</v>
      </c>
      <c r="B3" s="4">
        <v>0</v>
      </c>
      <c r="C3" s="4">
        <v>0</v>
      </c>
    </row>
    <row r="4" spans="1:17" x14ac:dyDescent="0.25">
      <c r="A4" s="1" t="s">
        <v>3</v>
      </c>
      <c r="B4" s="4">
        <v>0</v>
      </c>
      <c r="C4" s="4">
        <v>0</v>
      </c>
    </row>
    <row r="5" spans="1:17" x14ac:dyDescent="0.25">
      <c r="A5" s="1" t="s">
        <v>4</v>
      </c>
      <c r="B5" s="4">
        <v>0</v>
      </c>
      <c r="C5" s="4">
        <v>0</v>
      </c>
    </row>
    <row r="6" spans="1:17" x14ac:dyDescent="0.25">
      <c r="A6" s="1" t="s">
        <v>5</v>
      </c>
      <c r="B6" s="4">
        <v>0</v>
      </c>
      <c r="C6" s="4">
        <v>0</v>
      </c>
    </row>
    <row r="7" spans="1:17" x14ac:dyDescent="0.25">
      <c r="A7" s="1" t="s">
        <v>6</v>
      </c>
      <c r="B7" s="4">
        <v>0</v>
      </c>
      <c r="C7" s="4">
        <v>0</v>
      </c>
    </row>
    <row r="8" spans="1:17" x14ac:dyDescent="0.25">
      <c r="A8" s="1" t="s">
        <v>7</v>
      </c>
      <c r="B8" s="4">
        <v>0</v>
      </c>
      <c r="C8" s="4">
        <v>0</v>
      </c>
    </row>
    <row r="9" spans="1:17" x14ac:dyDescent="0.25">
      <c r="A9" s="1" t="s">
        <v>8</v>
      </c>
      <c r="B9" s="4">
        <v>0</v>
      </c>
      <c r="C9" s="4">
        <v>0</v>
      </c>
    </row>
    <row r="10" spans="1:17" x14ac:dyDescent="0.25">
      <c r="A10" s="1" t="s">
        <v>9</v>
      </c>
      <c r="B10" s="4">
        <v>0</v>
      </c>
      <c r="C10" s="4">
        <v>0</v>
      </c>
    </row>
    <row r="11" spans="1:17" x14ac:dyDescent="0.25">
      <c r="A11" s="1" t="s">
        <v>10</v>
      </c>
      <c r="B11" s="4">
        <f>_xlfn.CEILING.MATH(6785*Q11,1)</f>
        <v>3785</v>
      </c>
      <c r="C11" s="4">
        <v>2451</v>
      </c>
      <c r="D11">
        <f>(B11/6785)*100</f>
        <v>55.784819454679436</v>
      </c>
      <c r="E11">
        <f>(C11/6094)*100</f>
        <v>40.219888414834266</v>
      </c>
      <c r="F11" s="6">
        <f>D11-E11</f>
        <v>15.56493103984517</v>
      </c>
      <c r="P11" s="5">
        <v>24034</v>
      </c>
      <c r="Q11">
        <f>P11/43094</f>
        <v>0.55771105026221746</v>
      </c>
    </row>
    <row r="12" spans="1:17" x14ac:dyDescent="0.25">
      <c r="A12" s="1" t="s">
        <v>11</v>
      </c>
      <c r="B12" s="4">
        <f t="shared" ref="B12:B26" si="0">_xlfn.CEILING.MATH(6785*Q12,1)</f>
        <v>869</v>
      </c>
      <c r="C12" s="4">
        <v>831</v>
      </c>
      <c r="D12">
        <f t="shared" ref="D12:D26" si="1">(B12/6785)*100</f>
        <v>12.807663964627855</v>
      </c>
      <c r="E12">
        <f t="shared" ref="E12:E26" si="2">(C12/6094)*100</f>
        <v>13.636363636363635</v>
      </c>
      <c r="F12" s="6">
        <f t="shared" ref="F12:F26" si="3">D12-E12</f>
        <v>-0.82869967173578019</v>
      </c>
      <c r="P12" s="5">
        <v>5514</v>
      </c>
      <c r="Q12">
        <f t="shared" ref="Q12:Q29" si="4">P12/43094</f>
        <v>0.12795284726412029</v>
      </c>
    </row>
    <row r="13" spans="1:17" x14ac:dyDescent="0.25">
      <c r="A13" s="1" t="s">
        <v>12</v>
      </c>
      <c r="B13" s="4">
        <f t="shared" si="0"/>
        <v>466</v>
      </c>
      <c r="C13" s="4">
        <v>666</v>
      </c>
      <c r="D13">
        <f t="shared" si="1"/>
        <v>6.8680913780397939</v>
      </c>
      <c r="E13">
        <f t="shared" si="2"/>
        <v>10.928782408926812</v>
      </c>
      <c r="F13" s="6">
        <f t="shared" si="3"/>
        <v>-4.0606910308870185</v>
      </c>
      <c r="P13" s="5">
        <v>2959</v>
      </c>
      <c r="Q13">
        <f t="shared" si="4"/>
        <v>6.8663851116164659E-2</v>
      </c>
    </row>
    <row r="14" spans="1:17" x14ac:dyDescent="0.25">
      <c r="A14" s="1" t="s">
        <v>13</v>
      </c>
      <c r="B14" s="4">
        <f t="shared" si="0"/>
        <v>255</v>
      </c>
      <c r="C14" s="4">
        <v>534</v>
      </c>
      <c r="D14">
        <f t="shared" si="1"/>
        <v>3.7582903463522479</v>
      </c>
      <c r="E14">
        <f t="shared" si="2"/>
        <v>8.7627174269773551</v>
      </c>
      <c r="F14" s="6">
        <f t="shared" si="3"/>
        <v>-5.0044270806251072</v>
      </c>
      <c r="P14" s="5">
        <v>1618</v>
      </c>
      <c r="Q14">
        <f t="shared" si="4"/>
        <v>3.7545830045946069E-2</v>
      </c>
    </row>
    <row r="15" spans="1:17" x14ac:dyDescent="0.25">
      <c r="A15" s="1" t="s">
        <v>14</v>
      </c>
      <c r="B15" s="4">
        <f t="shared" si="0"/>
        <v>190</v>
      </c>
      <c r="C15" s="4">
        <v>361</v>
      </c>
      <c r="D15">
        <f t="shared" si="1"/>
        <v>2.8002947678703021</v>
      </c>
      <c r="E15">
        <f t="shared" si="2"/>
        <v>5.9238595339678373</v>
      </c>
      <c r="F15" s="6">
        <f t="shared" si="3"/>
        <v>-3.1235647660975352</v>
      </c>
      <c r="P15" s="5">
        <v>1206</v>
      </c>
      <c r="Q15">
        <f t="shared" si="4"/>
        <v>2.7985334385297257E-2</v>
      </c>
    </row>
    <row r="16" spans="1:17" x14ac:dyDescent="0.25">
      <c r="A16" s="1" t="s">
        <v>15</v>
      </c>
      <c r="B16" s="4">
        <f t="shared" si="0"/>
        <v>150</v>
      </c>
      <c r="C16" s="4">
        <v>291</v>
      </c>
      <c r="D16">
        <f t="shared" si="1"/>
        <v>2.210759027266028</v>
      </c>
      <c r="E16">
        <f t="shared" si="2"/>
        <v>4.7751887102067601</v>
      </c>
      <c r="F16" s="6">
        <f t="shared" si="3"/>
        <v>-2.564429682940732</v>
      </c>
      <c r="P16" s="5">
        <v>950</v>
      </c>
      <c r="Q16">
        <f t="shared" si="4"/>
        <v>2.2044832227224209E-2</v>
      </c>
    </row>
    <row r="17" spans="1:17" x14ac:dyDescent="0.25">
      <c r="A17" s="1" t="s">
        <v>16</v>
      </c>
      <c r="B17" s="4">
        <f t="shared" si="0"/>
        <v>150</v>
      </c>
      <c r="C17" s="5">
        <v>193</v>
      </c>
      <c r="D17">
        <f t="shared" si="1"/>
        <v>2.210759027266028</v>
      </c>
      <c r="E17">
        <f t="shared" si="2"/>
        <v>3.1670495569412536</v>
      </c>
      <c r="F17" s="6">
        <f t="shared" si="3"/>
        <v>-0.95629052967522554</v>
      </c>
      <c r="P17" s="5">
        <v>947</v>
      </c>
      <c r="Q17">
        <f t="shared" si="4"/>
        <v>2.1975216967559288E-2</v>
      </c>
    </row>
    <row r="18" spans="1:17" x14ac:dyDescent="0.25">
      <c r="A18" s="1" t="s">
        <v>17</v>
      </c>
      <c r="B18" s="4">
        <f t="shared" si="0"/>
        <v>158</v>
      </c>
      <c r="C18" s="5">
        <v>180</v>
      </c>
      <c r="D18">
        <f t="shared" si="1"/>
        <v>2.3286661753868829</v>
      </c>
      <c r="E18">
        <f t="shared" si="2"/>
        <v>2.9537249753856254</v>
      </c>
      <c r="F18" s="6">
        <f t="shared" si="3"/>
        <v>-0.62505879999874248</v>
      </c>
      <c r="P18" s="5">
        <v>1000</v>
      </c>
      <c r="Q18">
        <f t="shared" si="4"/>
        <v>2.3205086554972849E-2</v>
      </c>
    </row>
    <row r="19" spans="1:17" x14ac:dyDescent="0.25">
      <c r="A19" s="1" t="s">
        <v>18</v>
      </c>
      <c r="B19" s="4">
        <f t="shared" si="0"/>
        <v>162</v>
      </c>
      <c r="C19" s="5">
        <v>140</v>
      </c>
      <c r="D19">
        <f t="shared" si="1"/>
        <v>2.3876197494473104</v>
      </c>
      <c r="E19">
        <f t="shared" si="2"/>
        <v>2.2973416475221531</v>
      </c>
      <c r="F19" s="6">
        <f t="shared" si="3"/>
        <v>9.0278101925157284E-2</v>
      </c>
      <c r="P19" s="5">
        <v>1025</v>
      </c>
      <c r="Q19">
        <f t="shared" si="4"/>
        <v>2.3785213718847172E-2</v>
      </c>
    </row>
    <row r="20" spans="1:17" x14ac:dyDescent="0.25">
      <c r="A20" s="1" t="s">
        <v>19</v>
      </c>
      <c r="B20" s="4">
        <f t="shared" si="0"/>
        <v>149</v>
      </c>
      <c r="C20" s="5">
        <v>130</v>
      </c>
      <c r="D20">
        <f t="shared" si="1"/>
        <v>2.1960206337509209</v>
      </c>
      <c r="E20">
        <f t="shared" si="2"/>
        <v>2.1332458155562848</v>
      </c>
      <c r="F20" s="6">
        <f t="shared" si="3"/>
        <v>6.2774818194636151E-2</v>
      </c>
      <c r="P20" s="5">
        <v>945</v>
      </c>
      <c r="Q20">
        <f t="shared" si="4"/>
        <v>2.1928806794449342E-2</v>
      </c>
    </row>
    <row r="21" spans="1:17" x14ac:dyDescent="0.25">
      <c r="A21" s="1" t="s">
        <v>20</v>
      </c>
      <c r="B21" s="4">
        <f t="shared" si="0"/>
        <v>156</v>
      </c>
      <c r="C21" s="5">
        <v>137</v>
      </c>
      <c r="D21">
        <f t="shared" si="1"/>
        <v>2.2991893883566692</v>
      </c>
      <c r="E21">
        <f t="shared" si="2"/>
        <v>2.2481128979323923</v>
      </c>
      <c r="F21" s="6">
        <f t="shared" si="3"/>
        <v>5.1076490424276866E-2</v>
      </c>
      <c r="P21" s="5">
        <v>985</v>
      </c>
      <c r="Q21">
        <f t="shared" si="4"/>
        <v>2.2857010256648259E-2</v>
      </c>
    </row>
    <row r="22" spans="1:17" x14ac:dyDescent="0.25">
      <c r="A22" s="1" t="s">
        <v>21</v>
      </c>
      <c r="B22" s="4">
        <f t="shared" si="0"/>
        <v>119</v>
      </c>
      <c r="C22" s="5">
        <v>82</v>
      </c>
      <c r="D22">
        <f t="shared" si="1"/>
        <v>1.7538688282977155</v>
      </c>
      <c r="E22">
        <f t="shared" si="2"/>
        <v>1.3455858221201182</v>
      </c>
      <c r="F22" s="6">
        <f t="shared" si="3"/>
        <v>0.40828300617759727</v>
      </c>
      <c r="P22" s="5">
        <v>750</v>
      </c>
      <c r="Q22">
        <f t="shared" si="4"/>
        <v>1.7403814916229637E-2</v>
      </c>
    </row>
    <row r="23" spans="1:17" x14ac:dyDescent="0.25">
      <c r="A23" s="1" t="s">
        <v>22</v>
      </c>
      <c r="B23" s="4">
        <f t="shared" si="0"/>
        <v>91</v>
      </c>
      <c r="C23" s="5">
        <v>57</v>
      </c>
      <c r="D23">
        <f t="shared" si="1"/>
        <v>1.3411938098747236</v>
      </c>
      <c r="E23">
        <f t="shared" si="2"/>
        <v>0.93534624220544793</v>
      </c>
      <c r="F23" s="6">
        <f t="shared" si="3"/>
        <v>0.40584756766927566</v>
      </c>
      <c r="P23" s="5">
        <v>572</v>
      </c>
      <c r="Q23">
        <f t="shared" si="4"/>
        <v>1.327330950944447E-2</v>
      </c>
    </row>
    <row r="24" spans="1:17" x14ac:dyDescent="0.25">
      <c r="A24" s="1" t="s">
        <v>23</v>
      </c>
      <c r="B24" s="4">
        <f t="shared" si="0"/>
        <v>46</v>
      </c>
      <c r="C24" s="5">
        <v>29</v>
      </c>
      <c r="D24">
        <f t="shared" si="1"/>
        <v>0.67796610169491522</v>
      </c>
      <c r="E24">
        <f t="shared" si="2"/>
        <v>0.47587791270101737</v>
      </c>
      <c r="F24" s="6">
        <f t="shared" si="3"/>
        <v>0.20208818899389785</v>
      </c>
      <c r="P24" s="5">
        <v>289</v>
      </c>
      <c r="Q24">
        <f t="shared" si="4"/>
        <v>6.7062700143871541E-3</v>
      </c>
    </row>
    <row r="25" spans="1:17" x14ac:dyDescent="0.25">
      <c r="A25" s="1" t="s">
        <v>24</v>
      </c>
      <c r="B25" s="4">
        <f t="shared" si="0"/>
        <v>30</v>
      </c>
      <c r="C25" s="5">
        <v>11</v>
      </c>
      <c r="D25">
        <f t="shared" si="1"/>
        <v>0.44215180545320559</v>
      </c>
      <c r="E25">
        <f t="shared" si="2"/>
        <v>0.18050541516245489</v>
      </c>
      <c r="F25" s="6">
        <f t="shared" si="3"/>
        <v>0.26164639029075071</v>
      </c>
      <c r="P25" s="5">
        <v>189</v>
      </c>
      <c r="Q25">
        <f t="shared" si="4"/>
        <v>4.3857613588898685E-3</v>
      </c>
    </row>
    <row r="26" spans="1:17" x14ac:dyDescent="0.25">
      <c r="A26" s="1" t="s">
        <v>25</v>
      </c>
      <c r="B26" s="4">
        <f t="shared" si="0"/>
        <v>11</v>
      </c>
      <c r="C26" s="5">
        <v>1</v>
      </c>
      <c r="D26">
        <f t="shared" si="1"/>
        <v>0.16212232866617537</v>
      </c>
      <c r="E26">
        <f t="shared" si="2"/>
        <v>1.6409583196586804E-2</v>
      </c>
      <c r="F26" s="6">
        <f t="shared" si="3"/>
        <v>0.14571274546958857</v>
      </c>
      <c r="P26" s="5">
        <v>67</v>
      </c>
      <c r="Q26">
        <f t="shared" si="4"/>
        <v>1.554740799183181E-3</v>
      </c>
    </row>
    <row r="27" spans="1:17" x14ac:dyDescent="0.25">
      <c r="B27" s="5">
        <f>SUM(B2:B26)</f>
        <v>6787</v>
      </c>
      <c r="C27" s="5">
        <f>SUM(C2:C26)</f>
        <v>6094</v>
      </c>
      <c r="P27" s="5">
        <v>32</v>
      </c>
      <c r="Q27">
        <f t="shared" si="4"/>
        <v>7.4256276975913122E-4</v>
      </c>
    </row>
    <row r="28" spans="1:17" x14ac:dyDescent="0.25">
      <c r="P28" s="5"/>
    </row>
    <row r="29" spans="1:17" x14ac:dyDescent="0.25">
      <c r="P29" s="5"/>
    </row>
    <row r="30" spans="1:17" x14ac:dyDescent="0.25">
      <c r="P30" s="7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Что имеется сейчас</vt:lpstr>
      <vt:lpstr>Что будет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dcterms:created xsi:type="dcterms:W3CDTF">2017-03-06T04:15:00Z</dcterms:created>
  <dcterms:modified xsi:type="dcterms:W3CDTF">2017-03-06T05:11:25Z</dcterms:modified>
</cp:coreProperties>
</file>